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57" i="1" l="1"/>
  <c r="H15" i="1" l="1"/>
  <c r="H18" i="1" l="1"/>
  <c r="H32" i="1" l="1"/>
  <c r="H17" i="1" l="1"/>
  <c r="H37" i="1" l="1"/>
  <c r="H14" i="1"/>
  <c r="H30" i="1" l="1"/>
  <c r="H51" i="1" l="1"/>
  <c r="H59" i="1" s="1"/>
  <c r="H13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<sst xmlns="http://schemas.openxmlformats.org/spreadsheetml/2006/main" count="57" uniqueCount="33">
  <si>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</si>
  <si>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</si>
  <si>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</si>
  <si>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</si>
  <si>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</si>
  <si>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</si>
  <si>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</si>
  <si>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</si>
  <si>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</si>
  <si>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</si>
  <si>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</si>
  <si>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</si>
  <si>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</si>
  <si>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</si>
  <si>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</si>
  <si>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</si>
  <si>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</si>
  <si>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</si>
  <si>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</si>
  <si>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</si>
  <si>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</si>
  <si>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</si>
  <si>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</si>
  <si>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</si>
  <si>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</si>
  <si>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</si>
  <si>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</si>
  <si>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</si>
  <si>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</si>
  <si>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</si>
  <si>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 xml:space="preserve">Dana 26.08.2021.godine Dom zdravlja Požarevac nije izvršio plaćanje prema dobavljačima: </t>
  </si>
  <si>
    <t>Primljena i neutrošena participacija od 26.08.2021.</t>
  </si>
  <si>
    <t>Dana: 26.08.2021.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</si>
</sst>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G25" sqref="G25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32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44434</v>
      </c>
      <c r="H12" s="14">
        <v>323729.88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44434</v>
      </c>
      <c r="H13" s="2">
        <f>H14+H30-H37-H51</f>
        <v>252409.84999999785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44434</v>
      </c>
      <c r="H14" s="3">
        <f>H15+H16+H17+H18+H19+H20+H21+H22+H23+H24+H25+H26+H27+H29+H28</f>
        <v>141614.18999999797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f>28244971.61+2194877.82-30261470.43+5315.57-178379+22567746.93-22567746.93+1850.83+28051026.54+2005143.3-30056169.84+4943.02-4943.02+4271.94-4271.94+22464399.57-22464399.57</f>
        <v>7166.3999999985099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f>6185310.05-6185310.05</f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</f>
        <v>85637.919999999445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v>0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31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</f>
        <v>48809.869999999995</v>
      </c>
      <c r="I29" s="10"/>
      <c r="J29" s="10"/>
      <c r="K29" s="7"/>
      <c r="L29" s="7"/>
    </row>
    <row r="30" spans="2:12" x14ac:dyDescent="0.25">
      <c r="B30" s="48" t="s">
        <v>23</v>
      </c>
      <c r="C30" s="49"/>
      <c r="D30" s="49"/>
      <c r="E30" s="49"/>
      <c r="F30" s="50"/>
      <c r="G30" s="20">
        <v>44434</v>
      </c>
      <c r="H30" s="3">
        <f>H31+H32+H33+H34+H35+H36</f>
        <v>110795.65999999989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135083.33+135083.33-149724.79+135083.33-147556.67-6551.11+135083.33-151828.88+135083.33-153721.06+135083.33-124721.67+135083.33-129424.35+14773.33+135083.33-121115.78</f>
        <v>110795.65999999989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31</v>
      </c>
      <c r="C36" s="27"/>
      <c r="D36" s="27"/>
      <c r="E36" s="27"/>
      <c r="F36" s="28"/>
      <c r="G36" s="22"/>
      <c r="H36" s="9">
        <v>0</v>
      </c>
      <c r="I36" s="10"/>
      <c r="J36" s="10"/>
    </row>
    <row r="37" spans="2:13" x14ac:dyDescent="0.25">
      <c r="B37" s="29" t="s">
        <v>24</v>
      </c>
      <c r="C37" s="30"/>
      <c r="D37" s="30"/>
      <c r="E37" s="30"/>
      <c r="F37" s="31"/>
      <c r="G37" s="23">
        <v>44434</v>
      </c>
      <c r="H37" s="4">
        <f>SUM(H38:H50)</f>
        <v>0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29" t="s">
        <v>25</v>
      </c>
      <c r="C51" s="30"/>
      <c r="D51" s="30"/>
      <c r="E51" s="30"/>
      <c r="F51" s="31"/>
      <c r="G51" s="23">
        <v>44434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44434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</f>
        <v>71320.029999998922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H14+H30-H37-H51+H57-H58</f>
        <v>323729.87999999675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2021-08-27T06:44:38Z</dcterms:modified>
  <cp:category/>
  <cp:contentStatus/>
</cp:coreProperties>
</file>